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<sst xmlns="http://schemas.openxmlformats.org/spreadsheetml/2006/main" count="46" uniqueCount="43">
  <si>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</si>
  <si>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</si>
  <si>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</si>
  <si>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</si>
  <si>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</si>
  <si>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</si>
  <si>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</si>
  <si>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 on acquisition of net assets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</si>
  <si>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</si>
  <si>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</si>
  <si>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</si>
  <si>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</si>
  <si>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</si>
  <si>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</si>
  <si>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</si>
  <si>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</si>
  <si>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</si>
  <si>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</si>
  <si>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</si>
  <si>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</si>
  <si>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</si>
  <si>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</si>
  <si>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</si>
  <si>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</si>
  <si>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</si>
  <si>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</si>
  <si>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Amount due from holding holding coy</t>
  </si>
  <si>
    <t>Trade and other receivables</t>
  </si>
  <si>
    <t>Inventories</t>
  </si>
  <si>
    <t>CURRENT ASSETS</t>
  </si>
  <si>
    <t>Deferred expenditure</t>
  </si>
  <si>
    <t>Investment in subsidiaries</t>
  </si>
  <si>
    <t>Property, plant and equipment</t>
  </si>
  <si>
    <t>ASSETS</t>
  </si>
  <si>
    <t>Balance sheet @ 31/7/2002</t>
  </si>
  <si>
    <t>Yeo Aik Resources Berhad</t>
  </si>
  <si>
    <t>31-7-02</t>
  </si>
  <si>
    <t xml:space="preserve">Consolidation </t>
  </si>
  <si>
    <t>RM'000</t>
  </si>
  <si>
    <t>NET TANGIBLE ASSETS</t>
  </si>
  <si>
    <t># Amendment</t>
  </si>
  <si>
    <t>#</t>
  </si>
  <si>
    <t xml:space="preserve">Dividend payable was re-classified to Trade &amp; other payables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</si>
</sst>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0" xfId="15" applyNumberFormat="1" applyFill="1" applyAlignment="1">
      <alignment/>
    </xf>
    <xf numFmtId="165" fontId="0" fillId="0" borderId="5" xfId="0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5" xfId="15" applyNumberFormat="1" applyFill="1" applyBorder="1" applyAlignment="1">
      <alignment/>
    </xf>
    <xf numFmtId="43" fontId="0" fillId="0" borderId="0" xfId="15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(QUATER4)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11">
          <cell r="R11">
            <v>45568</v>
          </cell>
        </row>
        <row r="12">
          <cell r="R12">
            <v>56127</v>
          </cell>
          <cell r="U12">
            <v>56127</v>
          </cell>
        </row>
        <row r="13">
          <cell r="R13">
            <v>9721</v>
          </cell>
          <cell r="X13">
            <v>-9721</v>
          </cell>
        </row>
        <row r="14">
          <cell r="R14">
            <v>824</v>
          </cell>
        </row>
        <row r="18">
          <cell r="R18">
            <v>21459</v>
          </cell>
        </row>
        <row r="19">
          <cell r="R19">
            <v>12630</v>
          </cell>
          <cell r="W19">
            <v>9</v>
          </cell>
        </row>
        <row r="20">
          <cell r="R20">
            <v>1092</v>
          </cell>
          <cell r="X20">
            <v>-1092</v>
          </cell>
        </row>
        <row r="21">
          <cell r="R21">
            <v>834</v>
          </cell>
          <cell r="X21">
            <v>-834</v>
          </cell>
        </row>
        <row r="22">
          <cell r="R22">
            <v>4082</v>
          </cell>
          <cell r="X22">
            <v>-4082</v>
          </cell>
        </row>
        <row r="23">
          <cell r="R23">
            <v>7481</v>
          </cell>
          <cell r="X23">
            <v>-7481</v>
          </cell>
        </row>
        <row r="24">
          <cell r="R24">
            <v>10973</v>
          </cell>
          <cell r="W24">
            <v>321</v>
          </cell>
        </row>
        <row r="28">
          <cell r="R28">
            <v>-7706</v>
          </cell>
          <cell r="X28">
            <v>-13</v>
          </cell>
        </row>
        <row r="29">
          <cell r="R29">
            <v>-7720</v>
          </cell>
        </row>
        <row r="30">
          <cell r="R30">
            <v>-4170</v>
          </cell>
        </row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  <row r="35">
          <cell r="R35">
            <v>-1026</v>
          </cell>
        </row>
        <row r="44">
          <cell r="R44">
            <v>56680</v>
          </cell>
          <cell r="T44">
            <v>11035</v>
          </cell>
        </row>
        <row r="45">
          <cell r="R45">
            <v>48522</v>
          </cell>
          <cell r="T45">
            <v>48554</v>
          </cell>
          <cell r="U45">
            <v>443</v>
          </cell>
        </row>
        <row r="46">
          <cell r="R46">
            <v>0</v>
          </cell>
          <cell r="T46">
            <v>5463</v>
          </cell>
          <cell r="U46">
            <v>9334</v>
          </cell>
        </row>
        <row r="47">
          <cell r="R47">
            <v>6314</v>
          </cell>
          <cell r="T47">
            <v>852</v>
          </cell>
        </row>
        <row r="51">
          <cell r="R51">
            <v>3062</v>
          </cell>
        </row>
        <row r="52">
          <cell r="R52">
            <v>0</v>
          </cell>
        </row>
        <row r="53">
          <cell r="R53">
            <v>9400</v>
          </cell>
          <cell r="W53">
            <v>9400</v>
          </cell>
        </row>
        <row r="54">
          <cell r="R54">
            <v>11550</v>
          </cell>
        </row>
        <row r="55">
          <cell r="R55">
            <v>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24">
      <selection activeCell="A65" sqref="A65"/>
    </sheetView>
  </sheetViews>
  <sheetFormatPr defaultColWidth="9.140625" defaultRowHeight="12.75"/>
  <cols>
    <col min="1" max="1" width="48.421875" style="0" customWidth="1"/>
    <col min="2" max="2" width="13.8515625" style="0" customWidth="1"/>
    <col min="3" max="3" width="19.8515625" style="0" customWidth="1"/>
    <col min="4" max="4" width="1.8515625" style="0" customWidth="1"/>
  </cols>
  <sheetData>
    <row r="1" spans="1:3" ht="12.75">
      <c r="A1" s="2" t="s">
        <v>35</v>
      </c>
      <c r="C1" s="1"/>
    </row>
    <row r="2" spans="1:3" ht="12.75">
      <c r="A2" s="2" t="s">
        <v>34</v>
      </c>
      <c r="C2" s="1"/>
    </row>
    <row r="3" spans="1:3" ht="12.75">
      <c r="A3" s="2"/>
      <c r="C3" s="6" t="s">
        <v>36</v>
      </c>
    </row>
    <row r="4" spans="1:3" ht="12.75">
      <c r="A4" s="2"/>
      <c r="C4" s="18"/>
    </row>
    <row r="5" spans="1:3" ht="12.75">
      <c r="A5" s="5"/>
      <c r="C5" s="18" t="s">
        <v>37</v>
      </c>
    </row>
    <row r="6" spans="1:3" ht="12.75">
      <c r="A6" s="5"/>
      <c r="C6" s="1"/>
    </row>
    <row r="7" spans="1:3" ht="12.75">
      <c r="A7" s="5"/>
      <c r="C7" s="7" t="s">
        <v>38</v>
      </c>
    </row>
    <row r="8" spans="1:3" ht="12.75">
      <c r="A8" s="5"/>
      <c r="C8" s="1"/>
    </row>
    <row r="9" spans="1:3" ht="12.75">
      <c r="A9" s="2" t="s">
        <v>33</v>
      </c>
      <c r="C9" s="1"/>
    </row>
    <row r="10" spans="1:3" ht="12.75">
      <c r="A10" s="1"/>
      <c r="C10" s="1"/>
    </row>
    <row r="11" spans="1:3" ht="12.75">
      <c r="A11" s="2" t="s">
        <v>32</v>
      </c>
      <c r="C11" s="8">
        <f>SUM('[1]3MTHBS'!R11:X11)</f>
        <v>45568</v>
      </c>
    </row>
    <row r="12" spans="1:3" ht="12.75">
      <c r="A12" s="2" t="s">
        <v>31</v>
      </c>
      <c r="C12" s="8">
        <f>'[1]3MTHBS'!R12+'[1]3MTHBS'!T12-'[1]3MTHBS'!U12</f>
        <v>0</v>
      </c>
    </row>
    <row r="13" spans="1:3" ht="12.75">
      <c r="A13" s="2" t="s">
        <v>23</v>
      </c>
      <c r="C13" s="8">
        <f>SUM('[1]3MTHBS'!R13:X13)</f>
        <v>0</v>
      </c>
    </row>
    <row r="14" spans="1:3" ht="12.75">
      <c r="A14" s="2" t="s">
        <v>30</v>
      </c>
      <c r="C14" s="8">
        <f>SUM('[1]3MTHBS'!R14:X14)</f>
        <v>824</v>
      </c>
    </row>
    <row r="15" spans="1:3" ht="12.75">
      <c r="A15" s="1"/>
      <c r="C15" s="1"/>
    </row>
    <row r="16" spans="1:3" ht="12.75">
      <c r="A16" s="2" t="s">
        <v>29</v>
      </c>
      <c r="C16" s="1"/>
    </row>
    <row r="17" spans="1:3" ht="12.75">
      <c r="A17" s="1"/>
      <c r="C17" s="1"/>
    </row>
    <row r="18" spans="1:3" ht="12.75">
      <c r="A18" s="1" t="s">
        <v>28</v>
      </c>
      <c r="C18" s="9">
        <f>SUM('[1]3MTHBS'!R18:X18)</f>
        <v>21459</v>
      </c>
    </row>
    <row r="19" spans="1:3" ht="12.75">
      <c r="A19" s="1" t="s">
        <v>27</v>
      </c>
      <c r="C19" s="10">
        <f>SUM('[1]3MTHBS'!R19:X19)</f>
        <v>12639</v>
      </c>
    </row>
    <row r="20" spans="1:3" ht="12.75">
      <c r="A20" s="1" t="s">
        <v>26</v>
      </c>
      <c r="C20" s="10">
        <f>SUM('[1]3MTHBS'!R20:X20)</f>
        <v>0</v>
      </c>
    </row>
    <row r="21" spans="1:3" ht="12.75">
      <c r="A21" s="4" t="s">
        <v>25</v>
      </c>
      <c r="C21" s="10">
        <f>SUM('[1]3MTHBS'!R21:X21)</f>
        <v>0</v>
      </c>
    </row>
    <row r="22" spans="1:3" ht="12.75">
      <c r="A22" s="1" t="s">
        <v>24</v>
      </c>
      <c r="C22" s="10">
        <f>SUM('[1]3MTHBS'!R22:X22)</f>
        <v>0</v>
      </c>
    </row>
    <row r="23" spans="1:3" ht="12.75">
      <c r="A23" s="1" t="s">
        <v>23</v>
      </c>
      <c r="C23" s="10">
        <f>SUM('[1]3MTHBS'!R23:X23)</f>
        <v>0</v>
      </c>
    </row>
    <row r="24" spans="1:3" ht="12.75">
      <c r="A24" s="1" t="s">
        <v>22</v>
      </c>
      <c r="C24" s="11">
        <f>SUM('[1]3MTHBS'!R24:X24)</f>
        <v>11294</v>
      </c>
    </row>
    <row r="25" spans="1:3" ht="12.75">
      <c r="A25" s="1"/>
      <c r="C25" s="8">
        <f>SUM(C18:C24)</f>
        <v>45392</v>
      </c>
    </row>
    <row r="26" spans="1:3" ht="12.75">
      <c r="A26" s="2" t="s">
        <v>21</v>
      </c>
      <c r="C26" s="1"/>
    </row>
    <row r="27" spans="1:3" ht="12.75">
      <c r="A27" s="1"/>
      <c r="C27" s="12"/>
    </row>
    <row r="28" spans="1:4" ht="12.75">
      <c r="A28" s="1" t="s">
        <v>20</v>
      </c>
      <c r="C28" s="10">
        <f>SUM('[1]3MTHBS'!R28:X28)-646</f>
        <v>-8365</v>
      </c>
      <c r="D28" t="s">
        <v>41</v>
      </c>
    </row>
    <row r="29" spans="1:3" ht="12.75">
      <c r="A29" s="1" t="s">
        <v>19</v>
      </c>
      <c r="C29" s="10">
        <f>SUM('[1]3MTHBS'!R29:X29)</f>
        <v>-7720</v>
      </c>
    </row>
    <row r="30" spans="1:3" ht="12.75">
      <c r="A30" s="1" t="s">
        <v>1</v>
      </c>
      <c r="C30" s="10">
        <f>SUM('[1]3MTHBS'!R30:X30)</f>
        <v>-4170</v>
      </c>
    </row>
    <row r="31" spans="1:3" ht="12.75">
      <c r="A31" s="1" t="s">
        <v>18</v>
      </c>
      <c r="C31" s="10">
        <f>SUM('[1]3MTHBS'!R31:X31)</f>
        <v>0</v>
      </c>
    </row>
    <row r="32" spans="1:3" ht="12.75">
      <c r="A32" s="1" t="s">
        <v>17</v>
      </c>
      <c r="C32" s="10">
        <f>SUM('[1]3MTHBS'!R32:X32)</f>
        <v>0</v>
      </c>
    </row>
    <row r="33" spans="1:3" ht="12.75">
      <c r="A33" s="1" t="s">
        <v>16</v>
      </c>
      <c r="C33" s="10">
        <f>SUM('[1]3MTHBS'!R33:X33)</f>
        <v>0</v>
      </c>
    </row>
    <row r="34" spans="1:4" ht="12.75">
      <c r="A34" s="1" t="s">
        <v>15</v>
      </c>
      <c r="C34" s="10">
        <v>0</v>
      </c>
      <c r="D34" t="s">
        <v>41</v>
      </c>
    </row>
    <row r="35" spans="1:3" ht="12.75">
      <c r="A35" s="1" t="s">
        <v>14</v>
      </c>
      <c r="C35" s="11">
        <f>SUM('[1]3MTHBS'!R35:Y35)</f>
        <v>-1026</v>
      </c>
    </row>
    <row r="36" spans="1:3" ht="12.75">
      <c r="A36" s="1"/>
      <c r="C36" s="8">
        <f>SUM(C28:C35)</f>
        <v>-21281</v>
      </c>
    </row>
    <row r="37" spans="1:3" ht="12.75">
      <c r="A37" s="1"/>
      <c r="C37" s="1"/>
    </row>
    <row r="38" spans="1:3" ht="12.75">
      <c r="A38" s="2" t="s">
        <v>13</v>
      </c>
      <c r="C38" s="13">
        <f>SUM(C25+C36)</f>
        <v>24111</v>
      </c>
    </row>
    <row r="39" spans="1:3" ht="12.75">
      <c r="A39" s="1"/>
      <c r="C39" s="1"/>
    </row>
    <row r="40" spans="1:3" ht="13.5" thickBot="1">
      <c r="A40" s="2" t="s">
        <v>12</v>
      </c>
      <c r="C40" s="14">
        <f>C38+C11+C12+C13+C14</f>
        <v>70503</v>
      </c>
    </row>
    <row r="41" spans="1:3" ht="13.5" thickTop="1">
      <c r="A41" s="2"/>
      <c r="C41" s="1"/>
    </row>
    <row r="42" spans="1:3" ht="12.75">
      <c r="A42" s="2" t="s">
        <v>11</v>
      </c>
      <c r="C42" s="1"/>
    </row>
    <row r="43" spans="1:3" ht="12.75">
      <c r="A43" s="2" t="s">
        <v>10</v>
      </c>
      <c r="C43" s="4"/>
    </row>
    <row r="44" spans="1:3" ht="12.75">
      <c r="A44" s="1" t="s">
        <v>9</v>
      </c>
      <c r="C44" s="8">
        <f>'[1]3MTHBS'!R44-'[1]3MTHBS'!T44+'[1]3MTHBS'!U44</f>
        <v>45645</v>
      </c>
    </row>
    <row r="45" spans="1:3" ht="12.75">
      <c r="A45" s="1" t="s">
        <v>8</v>
      </c>
      <c r="C45" s="8">
        <f>'[1]3MTHBS'!R45-'[1]3MTHBS'!T45+'[1]3MTHBS'!U45</f>
        <v>411</v>
      </c>
    </row>
    <row r="46" spans="1:3" ht="12.75">
      <c r="A46" s="1" t="s">
        <v>7</v>
      </c>
      <c r="C46" s="8">
        <f>'[1]3MTHBS'!R46-'[1]3MTHBS'!T46+'[1]3MTHBS'!U46</f>
        <v>3871</v>
      </c>
    </row>
    <row r="47" spans="1:3" ht="12.75">
      <c r="A47" s="3" t="s">
        <v>6</v>
      </c>
      <c r="C47" s="8">
        <f>'[1]3MTHBS'!R47-'[1]3MTHBS'!T47</f>
        <v>5462</v>
      </c>
    </row>
    <row r="48" spans="1:3" ht="12.75">
      <c r="A48" s="1"/>
      <c r="C48" s="12"/>
    </row>
    <row r="49" spans="1:3" ht="12.75">
      <c r="A49" s="2"/>
      <c r="C49" s="15">
        <f>SUM(C44:C48)</f>
        <v>55389</v>
      </c>
    </row>
    <row r="50" spans="1:3" ht="12.75">
      <c r="A50" s="2" t="s">
        <v>5</v>
      </c>
      <c r="C50" s="4"/>
    </row>
    <row r="51" spans="1:3" ht="12.75">
      <c r="A51" s="1" t="s">
        <v>4</v>
      </c>
      <c r="C51" s="9">
        <f>SUM('[1]3MTHBS'!R51:X51)</f>
        <v>3062</v>
      </c>
    </row>
    <row r="52" spans="1:3" ht="12.75">
      <c r="A52" s="1" t="s">
        <v>3</v>
      </c>
      <c r="C52" s="10">
        <f>SUM('[1]3MTHBS'!R52:Y52)</f>
        <v>0</v>
      </c>
    </row>
    <row r="53" spans="1:3" ht="12.75">
      <c r="A53" s="1" t="s">
        <v>2</v>
      </c>
      <c r="C53" s="10">
        <f>'[1]3MTHBS'!R53-'[1]3MTHBS'!W53</f>
        <v>0</v>
      </c>
    </row>
    <row r="54" spans="1:3" ht="12.75">
      <c r="A54" s="1" t="s">
        <v>1</v>
      </c>
      <c r="C54" s="10">
        <f>SUM('[1]3MTHBS'!R54:Y54)</f>
        <v>11550</v>
      </c>
    </row>
    <row r="55" spans="1:3" ht="12.75">
      <c r="A55" s="1" t="s">
        <v>0</v>
      </c>
      <c r="C55" s="11">
        <f>SUM('[1]3MTHBS'!R55:X55)</f>
        <v>502</v>
      </c>
    </row>
    <row r="56" spans="1:3" ht="12.75">
      <c r="A56" s="1"/>
      <c r="C56" s="8">
        <f>SUM(C51:C55)</f>
        <v>15114</v>
      </c>
    </row>
    <row r="57" spans="1:3" ht="12.75">
      <c r="A57" s="1"/>
      <c r="C57" s="1"/>
    </row>
    <row r="58" spans="1:3" ht="13.5" thickBot="1">
      <c r="A58" s="1"/>
      <c r="C58" s="16">
        <f>C56+C49</f>
        <v>70503</v>
      </c>
    </row>
    <row r="59" spans="1:3" ht="13.5" thickTop="1">
      <c r="A59" s="1"/>
      <c r="C59" s="1"/>
    </row>
    <row r="60" spans="1:3" ht="12.75">
      <c r="A60" t="s">
        <v>39</v>
      </c>
      <c r="C60" s="17">
        <f>C49/C44/2</f>
        <v>0.6067367729214591</v>
      </c>
    </row>
    <row r="63" ht="12.75">
      <c r="A63" t="s">
        <v>40</v>
      </c>
    </row>
    <row r="64" ht="12.75">
      <c r="A64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M &amp; C Services Sdn Bhd</cp:lastModifiedBy>
  <dcterms:created xsi:type="dcterms:W3CDTF">2002-10-25T01:41:07Z</dcterms:created>
  <dcterms:modified xsi:type="dcterms:W3CDTF">2002-10-28T09:33:50Z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